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6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<sst xmlns="http://schemas.openxmlformats.org/spreadsheetml/2006/main" count="91" uniqueCount="79">
  <si>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</si>
  <si>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</si>
  <si>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</si>
  <si>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</si>
  <si>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</si>
  <si>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</si>
  <si>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</si>
  <si>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</si>
  <si>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</si>
  <si>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</si>
  <si>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</si>
  <si>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</si>
  <si>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</si>
  <si>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</si>
  <si>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</si>
  <si>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</si>
  <si>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</si>
  <si>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</si>
  <si>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</si>
  <si>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</si>
  <si>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</si>
  <si>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</si>
  <si>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</si>
  <si>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</si>
  <si>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</si>
  <si>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</si>
  <si>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</si>
  <si>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</si>
  <si>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</si>
  <si>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</si>
  <si>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</si>
  <si>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</si>
  <si>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</si>
  <si>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</si>
  <si>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</si>
  <si>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</si>
  <si>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</si>
  <si>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</si>
  <si>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</si>
  <si>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</si>
  <si>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</si>
  <si>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</si>
  <si>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</si>
  <si>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</si>
  <si>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</si>
  <si>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</si>
  <si>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</si>
  <si>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</si>
  <si>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</si>
  <si>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</si>
  <si>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</si>
  <si>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</si>
  <si>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</si>
  <si>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</si>
  <si>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</si>
  <si>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</si>
  <si>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</si>
  <si>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</si>
  <si>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</si>
  <si>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</si>
  <si>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</si>
  <si>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</si>
  <si>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</si>
  <si>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</si>
  <si>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</si>
  <si>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</si>
  <si>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</si>
  <si>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</si>
  <si>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</si>
  <si>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</si>
  <si>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</si>
  <si>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</si>
  <si>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</si>
  <si>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</si>
  <si>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</si>
  <si>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</si>
  <si>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</si>
  <si>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</si>
  <si>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06 VAN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</si>
</sst>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65">
      <selection activeCell="E20" sqref="E20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96000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76800</v>
      </c>
      <c r="E17" s="27"/>
      <c r="F17" s="27">
        <f>D16-D17</f>
        <v>19200</v>
      </c>
      <c r="G17" s="28">
        <f>F17/12</f>
        <v>1600</v>
      </c>
      <c r="H17" s="29">
        <f>G17/20</f>
        <v>80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96000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11520</v>
      </c>
      <c r="G21" s="28">
        <f>F21/12</f>
        <v>960</v>
      </c>
      <c r="H21" s="29">
        <f>G21/B$34</f>
        <v>48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32281.26</v>
      </c>
      <c r="G29" s="28">
        <f>G17+G21+G27</f>
        <v>2690.105</v>
      </c>
      <c r="H29" s="40">
        <f>H17+H21+H27</f>
        <v>134.50525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75.5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75.5</v>
      </c>
      <c r="G37" s="51">
        <f>D37*E37*F37*B34</f>
        <v>2976.7083000000002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75.5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75.5</v>
      </c>
      <c r="G39" s="56">
        <f>D39*E39*F39*$B$34</f>
        <v>47.413999999999994</v>
      </c>
      <c r="H39" s="57">
        <f>G39/B$34</f>
        <v>2.3707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75.5</v>
      </c>
      <c r="G40" s="61">
        <f>D40*E40*F40*$B$34</f>
        <v>5.571900000000001</v>
      </c>
      <c r="H40" s="62">
        <f>G40/B$34</f>
        <v>0.27859500000000004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75.5</v>
      </c>
      <c r="G42" s="61">
        <f>D42*E42*F42*$B$34</f>
        <v>3.775</v>
      </c>
      <c r="H42" s="62">
        <f>G42/B$34</f>
        <v>0.18875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75.5</v>
      </c>
      <c r="G43" s="33">
        <f>D43*E43*F43*$B$34</f>
        <v>16.498260000000002</v>
      </c>
      <c r="H43" s="29">
        <f>G43/B$34</f>
        <v>0.8249130000000001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73.25916</v>
      </c>
      <c r="H44" s="38">
        <f>SUM(H39:H43)</f>
        <v>3.662958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75.5</v>
      </c>
      <c r="G47" s="56">
        <f>D47*E47*F47*$B$34</f>
        <v>966.4</v>
      </c>
      <c r="H47" s="57">
        <f>G47/B$34</f>
        <v>48.32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75.5</v>
      </c>
      <c r="G50" s="33">
        <f>D50*E50*F50*$B$34</f>
        <v>151</v>
      </c>
      <c r="H50" s="29">
        <f>G50/B$34</f>
        <v>7.55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1117.4</v>
      </c>
      <c r="H51" s="38">
        <f>SUM(H47:H50)</f>
        <v>55.87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10387.942337777778</v>
      </c>
      <c r="H77" s="38">
        <f>H29+H37+H44+H51+H55+H75</f>
        <v>568.668208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13728.047337777778</v>
      </c>
      <c r="H87" s="38">
        <f>H77+H82</f>
        <v>601.168208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16342.913497354499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16342.913497354499</v>
      </c>
    </row>
    <row r="99" spans="2:9" ht="15">
      <c r="B99" s="14"/>
      <c r="C99" s="25" t="s">
        <v>33</v>
      </c>
      <c r="D99" s="16">
        <f>20*B35</f>
        <v>1510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200*B35</f>
        <v>15100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10.82312152142682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2021-08-20T16:48:21Z</cp:lastPrinted>
  <dcterms:created xsi:type="dcterms:W3CDTF">2018-01-29T18:21:25Z</dcterms:created>
  <dcterms:modified xsi:type="dcterms:W3CDTF">2022-02-04T12:27:47Z</dcterms:modified>
  <cp:category/>
  <cp:version/>
  <cp:contentType/>
  <cp:contentStatus/>
</cp:coreProperties>
</file>